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INF PRESUPUESTARIA\"/>
    </mc:Choice>
  </mc:AlternateContent>
  <bookViews>
    <workbookView xWindow="0" yWindow="0" windowWidth="28800" windowHeight="12435"/>
  </bookViews>
  <sheets>
    <sheet name="EAI" sheetId="4" r:id="rId1"/>
  </sheets>
  <definedNames>
    <definedName name="_xlnm._FilterDatabase" localSheetId="0" hidden="1">EAI!#REF!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4" l="1"/>
  <c r="D26" i="4"/>
  <c r="G36" i="4" l="1"/>
  <c r="D36" i="4"/>
  <c r="D35" i="4" s="1"/>
  <c r="G35" i="4"/>
  <c r="F35" i="4"/>
  <c r="F38" i="4" s="1"/>
  <c r="E35" i="4"/>
  <c r="C35" i="4"/>
  <c r="B35" i="4"/>
  <c r="B38" i="4" s="1"/>
  <c r="G33" i="4"/>
  <c r="D33" i="4"/>
  <c r="G32" i="4"/>
  <c r="G29" i="4" s="1"/>
  <c r="D32" i="4"/>
  <c r="G31" i="4"/>
  <c r="D31" i="4"/>
  <c r="G30" i="4"/>
  <c r="D30" i="4"/>
  <c r="F29" i="4"/>
  <c r="E29" i="4"/>
  <c r="D29" i="4"/>
  <c r="C29" i="4"/>
  <c r="B29" i="4"/>
  <c r="G27" i="4"/>
  <c r="D27" i="4"/>
  <c r="G25" i="4"/>
  <c r="D25" i="4"/>
  <c r="G24" i="4"/>
  <c r="D24" i="4"/>
  <c r="G23" i="4"/>
  <c r="D23" i="4"/>
  <c r="G22" i="4"/>
  <c r="D22" i="4"/>
  <c r="G21" i="4"/>
  <c r="G19" i="4" s="1"/>
  <c r="D21" i="4"/>
  <c r="D19" i="4" s="1"/>
  <c r="G20" i="4"/>
  <c r="D20" i="4"/>
  <c r="F19" i="4"/>
  <c r="E19" i="4"/>
  <c r="C19" i="4"/>
  <c r="B19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D15" i="4" s="1"/>
  <c r="G6" i="4"/>
  <c r="D6" i="4"/>
  <c r="G5" i="4"/>
  <c r="D5" i="4"/>
  <c r="G4" i="4"/>
  <c r="G15" i="4" s="1"/>
  <c r="D4" i="4"/>
  <c r="E38" i="4" l="1"/>
  <c r="C38" i="4"/>
  <c r="G38" i="4"/>
  <c r="D38" i="4"/>
</calcChain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<sst xmlns="http://schemas.openxmlformats.org/spreadsheetml/2006/main" count="51" uniqueCount="30">
  <si>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</si>
  <si>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</si>
  <si>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</si>
  <si>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</si>
  <si>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</si>
  <si>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</si>
  <si>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</si>
  <si>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</si>
  <si>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</si>
  <si>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</si>
  <si>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</si>
  <si>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</si>
  <si>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</si>
  <si>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</si>
  <si>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</si>
  <si>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</si>
  <si>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</si>
  <si>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</si>
  <si>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</si>
  <si>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</si>
  <si>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</si>
  <si>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</si>
  <si>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</si>
  <si>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</si>
  <si>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</si>
  <si>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</si>
  <si>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</si>
  <si>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</si>
  <si>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INSTITUTO TECNOLOGICO SUPERIOR DE SALVATIERRA
Estado Analítico de Ingresos
Del 1 de Enero al 31 de Marzo de 2025 (CIFRAS EN PESOS)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</si>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</sst>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11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8" fillId="0" borderId="4" xfId="8" applyNumberFormat="1" applyFont="1" applyBorder="1" applyAlignment="1" applyProtection="1">
      <alignment vertical="top"/>
      <protection locked="0"/>
    </xf>
    <xf numFmtId="3" fontId="8" fillId="0" borderId="6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7" fillId="0" borderId="11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0" fontId="0" fillId="0" borderId="0" xfId="0" applyFont="1"/>
    <xf numFmtId="3" fontId="8" fillId="0" borderId="10" xfId="8" applyNumberFormat="1" applyFont="1" applyBorder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topLeftCell="A4" zoomScaleNormal="100" workbookViewId="0">
      <selection activeCell="K24" sqref="K24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66.7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3" customFormat="1" x14ac:dyDescent="0.2">
      <c r="A2" s="20"/>
      <c r="B2" s="42" t="s">
        <v>22</v>
      </c>
      <c r="C2" s="43"/>
      <c r="D2" s="43"/>
      <c r="E2" s="43"/>
      <c r="F2" s="44"/>
      <c r="G2" s="40" t="s">
        <v>4</v>
      </c>
    </row>
    <row r="3" spans="1:7" s="1" customFormat="1" ht="24.95" customHeight="1" x14ac:dyDescent="0.2">
      <c r="A3" s="26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1"/>
    </row>
    <row r="4" spans="1:7" x14ac:dyDescent="0.2">
      <c r="A4" s="21" t="s">
        <v>5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</row>
    <row r="5" spans="1:7" x14ac:dyDescent="0.2">
      <c r="A5" s="22" t="s">
        <v>6</v>
      </c>
      <c r="B5" s="28">
        <v>0</v>
      </c>
      <c r="C5" s="28">
        <v>0</v>
      </c>
      <c r="D5" s="28">
        <f t="shared" ref="D5:D13" si="0">B5+C5</f>
        <v>0</v>
      </c>
      <c r="E5" s="28">
        <v>0</v>
      </c>
      <c r="F5" s="28">
        <v>0</v>
      </c>
      <c r="G5" s="28">
        <f t="shared" ref="G5:G13" si="1">F5-B5</f>
        <v>0</v>
      </c>
    </row>
    <row r="6" spans="1:7" x14ac:dyDescent="0.2">
      <c r="A6" s="21" t="s">
        <v>7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</row>
    <row r="7" spans="1:7" x14ac:dyDescent="0.2">
      <c r="A7" s="21" t="s">
        <v>8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</row>
    <row r="8" spans="1:7" x14ac:dyDescent="0.2">
      <c r="A8" s="23" t="s">
        <v>9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</row>
    <row r="9" spans="1:7" x14ac:dyDescent="0.2">
      <c r="A9" s="22" t="s">
        <v>10</v>
      </c>
      <c r="B9" s="28">
        <v>0</v>
      </c>
      <c r="C9" s="28">
        <v>0</v>
      </c>
      <c r="D9" s="28">
        <f t="shared" si="0"/>
        <v>0</v>
      </c>
      <c r="E9" s="28">
        <v>0</v>
      </c>
      <c r="F9" s="28">
        <v>0</v>
      </c>
      <c r="G9" s="28">
        <f t="shared" si="1"/>
        <v>0</v>
      </c>
    </row>
    <row r="10" spans="1:7" x14ac:dyDescent="0.2">
      <c r="A10" s="21" t="s">
        <v>11</v>
      </c>
      <c r="B10" s="28">
        <v>3829785</v>
      </c>
      <c r="C10" s="28">
        <v>1293334.52</v>
      </c>
      <c r="D10" s="28">
        <f t="shared" si="0"/>
        <v>5123119.5199999996</v>
      </c>
      <c r="E10" s="28">
        <v>1672305.06</v>
      </c>
      <c r="F10" s="28">
        <v>1672305.06</v>
      </c>
      <c r="G10" s="28">
        <f t="shared" si="1"/>
        <v>-2157479.94</v>
      </c>
    </row>
    <row r="11" spans="1:7" ht="22.5" x14ac:dyDescent="0.2">
      <c r="A11" s="21" t="s">
        <v>18</v>
      </c>
      <c r="B11" s="28">
        <v>0</v>
      </c>
      <c r="C11" s="28">
        <v>23060694.859999999</v>
      </c>
      <c r="D11" s="28">
        <f t="shared" si="0"/>
        <v>23060694.859999999</v>
      </c>
      <c r="E11" s="28">
        <v>5667731.8600000003</v>
      </c>
      <c r="F11" s="28">
        <v>5667731.8600000003</v>
      </c>
      <c r="G11" s="28">
        <f t="shared" si="1"/>
        <v>5667731.8600000003</v>
      </c>
    </row>
    <row r="12" spans="1:7" ht="22.5" x14ac:dyDescent="0.2">
      <c r="A12" s="21" t="s">
        <v>12</v>
      </c>
      <c r="B12" s="28">
        <v>23227542.559999999</v>
      </c>
      <c r="C12" s="28">
        <v>-166849.56</v>
      </c>
      <c r="D12" s="28">
        <f t="shared" si="0"/>
        <v>23060693</v>
      </c>
      <c r="E12" s="28">
        <v>9533803.5299999993</v>
      </c>
      <c r="F12" s="28">
        <v>9533803.5299999993</v>
      </c>
      <c r="G12" s="28">
        <f t="shared" si="1"/>
        <v>-13693739.029999999</v>
      </c>
    </row>
    <row r="13" spans="1:7" x14ac:dyDescent="0.2">
      <c r="A13" s="21" t="s">
        <v>13</v>
      </c>
      <c r="B13" s="28">
        <v>0</v>
      </c>
      <c r="C13" s="28">
        <v>0</v>
      </c>
      <c r="D13" s="28">
        <f t="shared" si="0"/>
        <v>0</v>
      </c>
      <c r="E13" s="28">
        <v>0</v>
      </c>
      <c r="F13" s="28">
        <v>0</v>
      </c>
      <c r="G13" s="28">
        <f t="shared" si="1"/>
        <v>0</v>
      </c>
    </row>
    <row r="14" spans="1:7" x14ac:dyDescent="0.2">
      <c r="B14" s="29"/>
      <c r="C14" s="29"/>
      <c r="D14" s="29"/>
      <c r="E14" s="29"/>
      <c r="F14" s="29"/>
      <c r="G14" s="29"/>
    </row>
    <row r="15" spans="1:7" x14ac:dyDescent="0.2">
      <c r="A15" s="7" t="s">
        <v>14</v>
      </c>
      <c r="B15" s="30">
        <f>SUM(B4:B13)</f>
        <v>27057327.559999999</v>
      </c>
      <c r="C15" s="30">
        <f t="shared" ref="C15:G15" si="2">SUM(C4:C13)</f>
        <v>24187179.82</v>
      </c>
      <c r="D15" s="30">
        <f t="shared" si="2"/>
        <v>51244507.379999995</v>
      </c>
      <c r="E15" s="30">
        <f t="shared" si="2"/>
        <v>16873840.449999999</v>
      </c>
      <c r="F15" s="31">
        <f t="shared" si="2"/>
        <v>16873840.449999999</v>
      </c>
      <c r="G15" s="32">
        <f t="shared" si="2"/>
        <v>-10183487.109999999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36">
        <v>-10183487</v>
      </c>
    </row>
    <row r="17" spans="1:7" ht="10.5" customHeight="1" x14ac:dyDescent="0.2">
      <c r="A17" s="19"/>
      <c r="B17" s="42" t="s">
        <v>22</v>
      </c>
      <c r="C17" s="43"/>
      <c r="D17" s="43"/>
      <c r="E17" s="43"/>
      <c r="F17" s="44"/>
      <c r="G17" s="40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1"/>
    </row>
    <row r="19" spans="1:7" x14ac:dyDescent="0.2">
      <c r="A19" s="17" t="s">
        <v>15</v>
      </c>
      <c r="B19" s="32">
        <f t="shared" ref="B19:G19" si="3">SUM(B20+B21+B22+B23+B24+B25+B26+B27)</f>
        <v>0</v>
      </c>
      <c r="C19" s="32">
        <f t="shared" si="3"/>
        <v>23060694.859999999</v>
      </c>
      <c r="D19" s="32">
        <f t="shared" si="3"/>
        <v>23060694.859999999</v>
      </c>
      <c r="E19" s="32">
        <f t="shared" si="3"/>
        <v>5667731.8600000003</v>
      </c>
      <c r="F19" s="32">
        <f t="shared" si="3"/>
        <v>5667731.8600000003</v>
      </c>
      <c r="G19" s="32">
        <f t="shared" si="3"/>
        <v>5667731.8600000003</v>
      </c>
    </row>
    <row r="20" spans="1:7" x14ac:dyDescent="0.2">
      <c r="A20" s="23" t="s">
        <v>5</v>
      </c>
      <c r="B20" s="33">
        <v>0</v>
      </c>
      <c r="C20" s="33">
        <v>0</v>
      </c>
      <c r="D20" s="33">
        <f t="shared" ref="D20:D27" si="4">B20+C20</f>
        <v>0</v>
      </c>
      <c r="E20" s="33">
        <v>0</v>
      </c>
      <c r="F20" s="33">
        <v>0</v>
      </c>
      <c r="G20" s="33">
        <f t="shared" ref="G20:G27" si="5">F20-B20</f>
        <v>0</v>
      </c>
    </row>
    <row r="21" spans="1:7" x14ac:dyDescent="0.2">
      <c r="A21" s="23" t="s">
        <v>6</v>
      </c>
      <c r="B21" s="33">
        <v>0</v>
      </c>
      <c r="C21" s="33">
        <v>0</v>
      </c>
      <c r="D21" s="33">
        <f t="shared" si="4"/>
        <v>0</v>
      </c>
      <c r="E21" s="33">
        <v>0</v>
      </c>
      <c r="F21" s="33">
        <v>0</v>
      </c>
      <c r="G21" s="33">
        <f t="shared" si="5"/>
        <v>0</v>
      </c>
    </row>
    <row r="22" spans="1:7" x14ac:dyDescent="0.2">
      <c r="A22" s="23" t="s">
        <v>7</v>
      </c>
      <c r="B22" s="33">
        <v>0</v>
      </c>
      <c r="C22" s="33">
        <v>0</v>
      </c>
      <c r="D22" s="33">
        <f t="shared" si="4"/>
        <v>0</v>
      </c>
      <c r="E22" s="33">
        <v>0</v>
      </c>
      <c r="F22" s="33">
        <v>0</v>
      </c>
      <c r="G22" s="33">
        <f t="shared" si="5"/>
        <v>0</v>
      </c>
    </row>
    <row r="23" spans="1:7" x14ac:dyDescent="0.2">
      <c r="A23" s="23" t="s">
        <v>8</v>
      </c>
      <c r="B23" s="33">
        <v>0</v>
      </c>
      <c r="C23" s="33">
        <v>0</v>
      </c>
      <c r="D23" s="33">
        <f t="shared" si="4"/>
        <v>0</v>
      </c>
      <c r="E23" s="33">
        <v>0</v>
      </c>
      <c r="F23" s="33">
        <v>0</v>
      </c>
      <c r="G23" s="33">
        <f t="shared" si="5"/>
        <v>0</v>
      </c>
    </row>
    <row r="24" spans="1:7" x14ac:dyDescent="0.2">
      <c r="A24" s="23" t="s">
        <v>16</v>
      </c>
      <c r="B24" s="33">
        <v>0</v>
      </c>
      <c r="C24" s="33">
        <v>0</v>
      </c>
      <c r="D24" s="33">
        <f t="shared" si="4"/>
        <v>0</v>
      </c>
      <c r="E24" s="33">
        <v>0</v>
      </c>
      <c r="F24" s="33">
        <v>0</v>
      </c>
      <c r="G24" s="33">
        <f t="shared" si="5"/>
        <v>0</v>
      </c>
    </row>
    <row r="25" spans="1:7" x14ac:dyDescent="0.2">
      <c r="A25" s="23" t="s">
        <v>17</v>
      </c>
      <c r="B25" s="33">
        <v>0</v>
      </c>
      <c r="C25" s="33">
        <v>0</v>
      </c>
      <c r="D25" s="33">
        <f t="shared" si="4"/>
        <v>0</v>
      </c>
      <c r="E25" s="33">
        <v>0</v>
      </c>
      <c r="F25" s="33">
        <v>0</v>
      </c>
      <c r="G25" s="33">
        <f t="shared" si="5"/>
        <v>0</v>
      </c>
    </row>
    <row r="26" spans="1:7" ht="22.5" x14ac:dyDescent="0.2">
      <c r="A26" s="23" t="s">
        <v>18</v>
      </c>
      <c r="B26" s="33">
        <v>0</v>
      </c>
      <c r="C26" s="33">
        <v>23060694.859999999</v>
      </c>
      <c r="D26" s="33">
        <f t="shared" si="4"/>
        <v>23060694.859999999</v>
      </c>
      <c r="E26" s="33">
        <v>5667731.8600000003</v>
      </c>
      <c r="F26" s="33">
        <v>5667731.8600000003</v>
      </c>
      <c r="G26" s="33">
        <f t="shared" si="5"/>
        <v>5667731.8600000003</v>
      </c>
    </row>
    <row r="27" spans="1:7" ht="22.5" x14ac:dyDescent="0.2">
      <c r="A27" s="23" t="s">
        <v>12</v>
      </c>
      <c r="B27" s="33">
        <v>0</v>
      </c>
      <c r="C27" s="33">
        <v>0</v>
      </c>
      <c r="D27" s="33">
        <f t="shared" si="4"/>
        <v>0</v>
      </c>
      <c r="E27" s="33">
        <v>0</v>
      </c>
      <c r="F27" s="33">
        <v>0</v>
      </c>
      <c r="G27" s="33">
        <f t="shared" si="5"/>
        <v>0</v>
      </c>
    </row>
    <row r="28" spans="1:7" x14ac:dyDescent="0.2">
      <c r="A28" s="23"/>
      <c r="B28" s="33"/>
      <c r="C28" s="33"/>
      <c r="D28" s="33"/>
      <c r="E28" s="33"/>
      <c r="F28" s="33"/>
      <c r="G28" s="33"/>
    </row>
    <row r="29" spans="1:7" ht="33.75" x14ac:dyDescent="0.2">
      <c r="A29" s="24" t="s">
        <v>21</v>
      </c>
      <c r="B29" s="34">
        <f t="shared" ref="B29:G29" si="6">SUM(B30:B33)</f>
        <v>27057327.559999999</v>
      </c>
      <c r="C29" s="34">
        <f t="shared" si="6"/>
        <v>1126484.96</v>
      </c>
      <c r="D29" s="34">
        <f t="shared" si="6"/>
        <v>28183812.52</v>
      </c>
      <c r="E29" s="34">
        <f t="shared" si="6"/>
        <v>11206108.59</v>
      </c>
      <c r="F29" s="34">
        <f t="shared" si="6"/>
        <v>11206108.59</v>
      </c>
      <c r="G29" s="34">
        <f t="shared" si="6"/>
        <v>-15851218.969999999</v>
      </c>
    </row>
    <row r="30" spans="1:7" x14ac:dyDescent="0.2">
      <c r="A30" s="23" t="s">
        <v>6</v>
      </c>
      <c r="B30" s="33">
        <v>0</v>
      </c>
      <c r="C30" s="33">
        <v>0</v>
      </c>
      <c r="D30" s="33">
        <f>B30+C30</f>
        <v>0</v>
      </c>
      <c r="E30" s="33">
        <v>0</v>
      </c>
      <c r="F30" s="33">
        <v>0</v>
      </c>
      <c r="G30" s="33">
        <f>F30-B30</f>
        <v>0</v>
      </c>
    </row>
    <row r="31" spans="1:7" x14ac:dyDescent="0.2">
      <c r="A31" s="23" t="s">
        <v>9</v>
      </c>
      <c r="B31" s="33">
        <v>0</v>
      </c>
      <c r="C31" s="33">
        <v>0</v>
      </c>
      <c r="D31" s="33">
        <f>B31+C31</f>
        <v>0</v>
      </c>
      <c r="E31" s="33">
        <v>0</v>
      </c>
      <c r="F31" s="33">
        <v>0</v>
      </c>
      <c r="G31" s="33">
        <f t="shared" ref="G31:G33" si="7">F31-B31</f>
        <v>0</v>
      </c>
    </row>
    <row r="32" spans="1:7" ht="22.5" x14ac:dyDescent="0.2">
      <c r="A32" s="23" t="s">
        <v>19</v>
      </c>
      <c r="B32" s="33">
        <v>3829785</v>
      </c>
      <c r="C32" s="33">
        <v>1293334.52</v>
      </c>
      <c r="D32" s="33">
        <f>B32+C32</f>
        <v>5123119.5199999996</v>
      </c>
      <c r="E32" s="33">
        <v>1672305.06</v>
      </c>
      <c r="F32" s="33">
        <v>1672305.06</v>
      </c>
      <c r="G32" s="33">
        <f t="shared" si="7"/>
        <v>-2157479.94</v>
      </c>
    </row>
    <row r="33" spans="1:7" ht="22.5" x14ac:dyDescent="0.2">
      <c r="A33" s="23" t="s">
        <v>12</v>
      </c>
      <c r="B33" s="33">
        <v>23227542.559999999</v>
      </c>
      <c r="C33" s="33">
        <v>-166849.56</v>
      </c>
      <c r="D33" s="33">
        <f>B33+C33</f>
        <v>23060693</v>
      </c>
      <c r="E33" s="33">
        <v>9533803.5299999993</v>
      </c>
      <c r="F33" s="33">
        <v>9533803.5299999993</v>
      </c>
      <c r="G33" s="33">
        <f t="shared" si="7"/>
        <v>-13693739.029999999</v>
      </c>
    </row>
    <row r="34" spans="1:7" x14ac:dyDescent="0.2">
      <c r="A34" s="8"/>
      <c r="B34" s="33"/>
      <c r="C34" s="33"/>
      <c r="D34" s="33"/>
      <c r="E34" s="33"/>
      <c r="F34" s="33"/>
      <c r="G34" s="33"/>
    </row>
    <row r="35" spans="1:7" x14ac:dyDescent="0.2">
      <c r="A35" s="18" t="s">
        <v>13</v>
      </c>
      <c r="B35" s="34">
        <f t="shared" ref="B35:G35" si="8">SUM(B36)</f>
        <v>0</v>
      </c>
      <c r="C35" s="34">
        <f t="shared" si="8"/>
        <v>0</v>
      </c>
      <c r="D35" s="34">
        <f t="shared" si="8"/>
        <v>0</v>
      </c>
      <c r="E35" s="34">
        <f t="shared" si="8"/>
        <v>0</v>
      </c>
      <c r="F35" s="34">
        <f t="shared" si="8"/>
        <v>0</v>
      </c>
      <c r="G35" s="34">
        <f t="shared" si="8"/>
        <v>0</v>
      </c>
    </row>
    <row r="36" spans="1:7" x14ac:dyDescent="0.2">
      <c r="A36" s="23" t="s">
        <v>13</v>
      </c>
      <c r="B36" s="33">
        <v>0</v>
      </c>
      <c r="C36" s="33">
        <v>0</v>
      </c>
      <c r="D36" s="33">
        <f>B36+C36</f>
        <v>0</v>
      </c>
      <c r="E36" s="33">
        <v>0</v>
      </c>
      <c r="F36" s="33">
        <v>0</v>
      </c>
      <c r="G36" s="33">
        <f>F36-B36</f>
        <v>0</v>
      </c>
    </row>
    <row r="37" spans="1:7" x14ac:dyDescent="0.2">
      <c r="A37" s="23"/>
      <c r="B37" s="34"/>
      <c r="C37" s="34"/>
      <c r="D37" s="34"/>
      <c r="E37" s="34"/>
      <c r="F37" s="34"/>
      <c r="G37" s="34"/>
    </row>
    <row r="38" spans="1:7" x14ac:dyDescent="0.2">
      <c r="A38" s="9" t="s">
        <v>14</v>
      </c>
      <c r="B38" s="30">
        <f>SUM(B35+B29+B19)</f>
        <v>27057327.559999999</v>
      </c>
      <c r="C38" s="30">
        <f t="shared" ref="C38:G38" si="9">SUM(C35+C29+C19)</f>
        <v>24187179.82</v>
      </c>
      <c r="D38" s="30">
        <f t="shared" si="9"/>
        <v>51244507.379999995</v>
      </c>
      <c r="E38" s="30">
        <f t="shared" si="9"/>
        <v>16873840.449999999</v>
      </c>
      <c r="F38" s="30">
        <f t="shared" si="9"/>
        <v>16873840.449999999</v>
      </c>
      <c r="G38" s="32">
        <f t="shared" si="9"/>
        <v>-10183487.109999999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36">
        <v>-15851219</v>
      </c>
    </row>
    <row r="40" spans="1:7" x14ac:dyDescent="0.2">
      <c r="A40" s="35" t="s">
        <v>29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16" t="s">
        <v>25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aa8a68a-ab09-4ac8-a697-fdce915bc567"/>
    <ds:schemaRef ds:uri="http://purl.org/dc/dcmitype/"/>
    <ds:schemaRef ds:uri="http://schemas.microsoft.com/office/infopath/2007/PartnerControls"/>
    <ds:schemaRef ds:uri="0c865bf4-0f22-4e4d-b041-7b0c1657e5a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2012-12-11T20:48:19Z</dcterms:created>
  <dcterms:modified xsi:type="dcterms:W3CDTF">2025-04-28T21:41:31Z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